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http://tsindex:26832/sites/TeamShare.1.DFYS.8dd0a1d6-ed8f-4a09-88e5-93329ce657b0/section_23/85816/2016-00543 OK -96430/Implementerin-187356/Kontrolstatis-196159/"/>
    </mc:Choice>
  </mc:AlternateContent>
  <xr:revisionPtr revIDLastSave="0" documentId="13_ncr:1_{9BC4FB79-F02C-4835-8C86-F2E6CD6DD33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Model A" sheetId="1" r:id="rId1"/>
    <sheet name="Model 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22" i="2"/>
  <c r="B11" i="2" l="1"/>
  <c r="B11" i="1"/>
  <c r="B16" i="1" s="1"/>
  <c r="B17" i="1" l="1"/>
  <c r="B18" i="1" s="1"/>
  <c r="B19" i="1" s="1"/>
  <c r="B23" i="1"/>
  <c r="B16" i="2"/>
  <c r="B17" i="2" l="1"/>
  <c r="B18" i="2" s="1"/>
  <c r="B19" i="2"/>
</calcChain>
</file>

<file path=xl/sharedStrings.xml><?xml version="1.0" encoding="utf-8"?>
<sst xmlns="http://schemas.openxmlformats.org/spreadsheetml/2006/main" count="51" uniqueCount="31">
  <si>
    <t>Beregning af maksimal udgift, jf. aftale om højestegrænse på klinikniveau</t>
  </si>
  <si>
    <t>Model A</t>
  </si>
  <si>
    <t>Højestegrænse kr.</t>
  </si>
  <si>
    <t>Klinikgennemsnit</t>
  </si>
  <si>
    <t>Indtast</t>
  </si>
  <si>
    <t>Samlede antal patienter på klinikken</t>
  </si>
  <si>
    <t>Samlede udgifter på klinikken</t>
  </si>
  <si>
    <t>Note: Alle oplysninger fremgår af kontrolstatistikken vedr. det år, som højestegrænsen er fast på baggrund af.</t>
  </si>
  <si>
    <t>(1) Ved en højestegrænse på eksempelsvis regionsgennemsnittet + 15% indtastes 115%.</t>
  </si>
  <si>
    <t>Nødvendigt fald i de samlede udgifter på klinikken, kr.</t>
  </si>
  <si>
    <t>Samlede udgifter på klinikken udgør herefter, kr.</t>
  </si>
  <si>
    <t>Ved uændret antal patienter vil gns.udgift pr. pt. udgøre, kr.</t>
  </si>
  <si>
    <t>Nødvendigt fald i udgifter, pct.</t>
  </si>
  <si>
    <t>Beregningen kan bruges uanset om højestegrænsen er på speciale 51 eller 62. Det er kun regionens udgift (tilskud), som indtastes.</t>
  </si>
  <si>
    <t>Regionsgennemsnit udgift pr. pt.</t>
  </si>
  <si>
    <t>Højestegrænse, pct. (1)</t>
  </si>
  <si>
    <t>Model B (kan anvendes hvis klinikken har venteliste og ledig kapacitet)</t>
  </si>
  <si>
    <t>Stigning i antal patienter, pct.</t>
  </si>
  <si>
    <t>Ved uændret samlede udgifter vil gns.udgift pr. pt. udgøre, kr.</t>
  </si>
  <si>
    <t>Nødvendigt samlet antal patienter ved uændret samlede udgifter</t>
  </si>
  <si>
    <t>Stigning i samlet antal patienter, antal</t>
  </si>
  <si>
    <t>Udgift på lejers ydernummer</t>
  </si>
  <si>
    <t>Maksimal udgift på lejers ydernummer</t>
  </si>
  <si>
    <t xml:space="preserve">Note: Oplysninger om udgift på lejeres ydernummer fremgår af bilagsmateriale til kontrolstatistikken på klinikniveau. </t>
  </si>
  <si>
    <t>Beregning af stigning i antal patienter, jf. aftale om højestegrænse på klinikniveau</t>
  </si>
  <si>
    <r>
      <rPr>
        <b/>
        <sz val="10"/>
        <color theme="1"/>
        <rFont val="Arial"/>
        <family val="2"/>
      </rPr>
      <t>Konklusion</t>
    </r>
    <r>
      <rPr>
        <sz val="10"/>
        <color theme="1"/>
        <rFont val="Arial"/>
        <family val="2"/>
      </rPr>
      <t xml:space="preserve">: </t>
    </r>
  </si>
  <si>
    <t xml:space="preserve">Ejer indgår således aftale med de enkelte lejere om, at lejeren kan fastholde sin samlede udgift på ydernummeret under forudsætning af, at lejeren behandler X patienter (stigningen skal fremkomme via ekstra patienter, som ikke behandles af andre på klinikken). </t>
  </si>
  <si>
    <t>Antal patienter på lejers ydernummer (aflæses fra bilag til kontrolstatistikken)</t>
  </si>
  <si>
    <t>Antal patienter på lejers ydernummer fremadrettet</t>
  </si>
  <si>
    <t>Den samlede udgift på klinikken kan fastholdes, hvis der sker den nødvendige (beregnede) stigning i antallet af patienter.</t>
  </si>
  <si>
    <t>Antal "ekstra" patienter på lejers ydernummer fremadrettet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</si>
</sst>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.&quot;_-;\-* #,##0\ &quot;kr.&quot;_-;_-* &quot;-&quot;\ &quot;kr.&quot;_-;_-@_-"/>
    <numFmt numFmtId="44" formatCode="_-* #,##0.00\ &quot;kr.&quot;_-;\-* #,##0.00\ &quot;kr.&quot;_-;_-* &quot;-&quot;??\ &quot;kr.&quot;_-;_-@_-"/>
    <numFmt numFmtId="164" formatCode="_-* #,##0\ _k_r_._-;\-* #,##0\ _k_r_._-;_-* &quot;-&quot;\ _k_r_._-;_-@_-"/>
    <numFmt numFmtId="165" formatCode="_-* #,##0.00\ _k_r_._-;\-* #,##0.00\ _k_r_._-;_-* &quot;-&quot;??\ _k_r_._-;_-@_-"/>
    <numFmt numFmtId="166" formatCode="0.0%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3" fontId="0" fillId="0" borderId="0" xfId="0" applyNumberFormat="1"/>
    <xf numFmtId="3" fontId="0" fillId="2" borderId="0" xfId="0" applyNumberFormat="1" applyFont="1" applyFill="1"/>
    <xf numFmtId="3" fontId="0" fillId="2" borderId="0" xfId="0" applyNumberFormat="1" applyFill="1"/>
    <xf numFmtId="9" fontId="0" fillId="2" borderId="0" xfId="0" applyNumberFormat="1" applyFill="1"/>
    <xf numFmtId="0" fontId="4" fillId="3" borderId="0" xfId="0" applyFont="1" applyFill="1"/>
    <xf numFmtId="166" fontId="2" fillId="0" borderId="1" xfId="0" applyNumberFormat="1" applyFont="1" applyBorder="1"/>
    <xf numFmtId="3" fontId="4" fillId="0" borderId="0" xfId="0" applyNumberFormat="1" applyFont="1"/>
    <xf numFmtId="0" fontId="4" fillId="0" borderId="0" xfId="0" applyFont="1" applyBorder="1"/>
    <xf numFmtId="3" fontId="4" fillId="0" borderId="0" xfId="0" applyNumberFormat="1" applyFont="1" applyBorder="1"/>
    <xf numFmtId="0" fontId="0" fillId="0" borderId="0" xfId="0" applyFont="1" applyBorder="1"/>
    <xf numFmtId="0" fontId="0" fillId="3" borderId="0" xfId="0" applyFill="1"/>
    <xf numFmtId="3" fontId="2" fillId="0" borderId="1" xfId="0" applyNumberFormat="1" applyFont="1" applyBorder="1"/>
    <xf numFmtId="0" fontId="0" fillId="0" borderId="0" xfId="0" applyFont="1" applyFill="1" applyBorder="1"/>
    <xf numFmtId="3" fontId="0" fillId="0" borderId="0" xfId="0" applyNumberFormat="1" applyFont="1"/>
    <xf numFmtId="0" fontId="2" fillId="0" borderId="2" xfId="0" applyFont="1" applyFill="1" applyBorder="1"/>
    <xf numFmtId="3" fontId="2" fillId="0" borderId="3" xfId="0" applyNumberFormat="1" applyFont="1" applyBorder="1"/>
    <xf numFmtId="0" fontId="0" fillId="2" borderId="0" xfId="0" applyFill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5"/>
  <sheetViews>
    <sheetView tabSelected="1" workbookViewId="0">
      <selection activeCell="C35" sqref="C35"/>
    </sheetView>
  </sheetViews>
  <sheetFormatPr defaultRowHeight="12.75" x14ac:dyDescent="0.2"/>
  <cols>
    <col min="1" max="1" width="50.5703125" customWidth="1"/>
    <col min="2" max="2" width="10.140625" bestFit="1" customWidth="1"/>
  </cols>
  <sheetData>
    <row r="2" spans="1:3" ht="15.75" x14ac:dyDescent="0.25">
      <c r="A2" s="2" t="s">
        <v>0</v>
      </c>
    </row>
    <row r="3" spans="1:3" ht="15.75" x14ac:dyDescent="0.25">
      <c r="A3" s="2"/>
    </row>
    <row r="4" spans="1:3" x14ac:dyDescent="0.2">
      <c r="A4" t="s">
        <v>13</v>
      </c>
    </row>
    <row r="5" spans="1:3" x14ac:dyDescent="0.2">
      <c r="B5" s="4"/>
    </row>
    <row r="6" spans="1:3" x14ac:dyDescent="0.2">
      <c r="A6" t="s">
        <v>5</v>
      </c>
      <c r="B6" s="6">
        <v>550</v>
      </c>
      <c r="C6" s="9" t="s">
        <v>4</v>
      </c>
    </row>
    <row r="7" spans="1:3" x14ac:dyDescent="0.2">
      <c r="A7" t="s">
        <v>6</v>
      </c>
      <c r="B7" s="6">
        <v>700000</v>
      </c>
      <c r="C7" s="9" t="s">
        <v>4</v>
      </c>
    </row>
    <row r="8" spans="1:3" x14ac:dyDescent="0.2">
      <c r="A8" s="3" t="s">
        <v>3</v>
      </c>
      <c r="B8" s="7">
        <v>1273</v>
      </c>
      <c r="C8" s="9" t="s">
        <v>4</v>
      </c>
    </row>
    <row r="9" spans="1:3" x14ac:dyDescent="0.2">
      <c r="A9" t="s">
        <v>14</v>
      </c>
      <c r="B9" s="7">
        <v>900</v>
      </c>
      <c r="C9" s="9" t="s">
        <v>4</v>
      </c>
    </row>
    <row r="10" spans="1:3" x14ac:dyDescent="0.2">
      <c r="A10" t="s">
        <v>15</v>
      </c>
      <c r="B10" s="8">
        <v>1.1499999999999999</v>
      </c>
      <c r="C10" s="9" t="s">
        <v>4</v>
      </c>
    </row>
    <row r="11" spans="1:3" x14ac:dyDescent="0.2">
      <c r="A11" t="s">
        <v>2</v>
      </c>
      <c r="B11" s="5">
        <f>B9*B10</f>
        <v>1035</v>
      </c>
      <c r="C11" s="4"/>
    </row>
    <row r="12" spans="1:3" x14ac:dyDescent="0.2">
      <c r="A12" s="4" t="s">
        <v>7</v>
      </c>
    </row>
    <row r="13" spans="1:3" x14ac:dyDescent="0.2">
      <c r="A13" s="4" t="s">
        <v>8</v>
      </c>
    </row>
    <row r="15" spans="1:3" ht="16.5" thickBot="1" x14ac:dyDescent="0.3">
      <c r="A15" s="2" t="s">
        <v>1</v>
      </c>
    </row>
    <row r="16" spans="1:3" ht="13.5" thickBot="1" x14ac:dyDescent="0.25">
      <c r="A16" s="1" t="s">
        <v>12</v>
      </c>
      <c r="B16" s="10">
        <f>1-(B11/B8)</f>
        <v>0.18695993715632364</v>
      </c>
    </row>
    <row r="17" spans="1:3" x14ac:dyDescent="0.2">
      <c r="A17" s="4" t="s">
        <v>9</v>
      </c>
      <c r="B17" s="11">
        <f>B16*B7</f>
        <v>130871.95600942655</v>
      </c>
    </row>
    <row r="18" spans="1:3" x14ac:dyDescent="0.2">
      <c r="A18" s="4" t="s">
        <v>10</v>
      </c>
      <c r="B18" s="11">
        <f>B7-B17</f>
        <v>569128.0439905735</v>
      </c>
    </row>
    <row r="19" spans="1:3" x14ac:dyDescent="0.2">
      <c r="A19" s="4" t="s">
        <v>11</v>
      </c>
      <c r="B19" s="11">
        <f>B18/B6</f>
        <v>1034.7782618010426</v>
      </c>
    </row>
    <row r="22" spans="1:3" ht="13.5" thickBot="1" x14ac:dyDescent="0.25">
      <c r="A22" s="3" t="s">
        <v>21</v>
      </c>
      <c r="B22" s="7">
        <v>245990.33816425121</v>
      </c>
      <c r="C22" s="15" t="s">
        <v>4</v>
      </c>
    </row>
    <row r="23" spans="1:3" ht="13.5" thickBot="1" x14ac:dyDescent="0.25">
      <c r="A23" s="1" t="s">
        <v>22</v>
      </c>
      <c r="B23" s="16">
        <f>B22*(1-B16)</f>
        <v>200000</v>
      </c>
    </row>
    <row r="25" spans="1:3" x14ac:dyDescent="0.2">
      <c r="A25" s="4" t="s">
        <v>23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7"/>
  <sheetViews>
    <sheetView workbookViewId="0">
      <selection activeCell="A30" sqref="A30"/>
    </sheetView>
  </sheetViews>
  <sheetFormatPr defaultRowHeight="12.75" x14ac:dyDescent="0.2"/>
  <cols>
    <col min="1" max="1" width="74" customWidth="1"/>
    <col min="2" max="2" width="10.140625" bestFit="1" customWidth="1"/>
  </cols>
  <sheetData>
    <row r="2" spans="1:3" ht="15.75" x14ac:dyDescent="0.25">
      <c r="A2" s="2" t="s">
        <v>24</v>
      </c>
    </row>
    <row r="3" spans="1:3" ht="15.75" x14ac:dyDescent="0.25">
      <c r="A3" s="2"/>
    </row>
    <row r="4" spans="1:3" x14ac:dyDescent="0.2">
      <c r="A4" t="s">
        <v>13</v>
      </c>
    </row>
    <row r="5" spans="1:3" x14ac:dyDescent="0.2">
      <c r="B5" s="4"/>
    </row>
    <row r="6" spans="1:3" x14ac:dyDescent="0.2">
      <c r="A6" t="s">
        <v>5</v>
      </c>
      <c r="B6" s="6">
        <v>550</v>
      </c>
      <c r="C6" s="9" t="s">
        <v>4</v>
      </c>
    </row>
    <row r="7" spans="1:3" x14ac:dyDescent="0.2">
      <c r="A7" t="s">
        <v>6</v>
      </c>
      <c r="B7" s="6">
        <v>700000</v>
      </c>
      <c r="C7" s="9" t="s">
        <v>4</v>
      </c>
    </row>
    <row r="8" spans="1:3" x14ac:dyDescent="0.2">
      <c r="A8" s="3" t="s">
        <v>3</v>
      </c>
      <c r="B8" s="7">
        <v>1273</v>
      </c>
      <c r="C8" s="9" t="s">
        <v>4</v>
      </c>
    </row>
    <row r="9" spans="1:3" x14ac:dyDescent="0.2">
      <c r="A9" t="s">
        <v>14</v>
      </c>
      <c r="B9" s="7">
        <v>900</v>
      </c>
      <c r="C9" s="9" t="s">
        <v>4</v>
      </c>
    </row>
    <row r="10" spans="1:3" x14ac:dyDescent="0.2">
      <c r="A10" t="s">
        <v>15</v>
      </c>
      <c r="B10" s="8">
        <v>1.1499999999999999</v>
      </c>
      <c r="C10" s="9" t="s">
        <v>4</v>
      </c>
    </row>
    <row r="11" spans="1:3" x14ac:dyDescent="0.2">
      <c r="A11" t="s">
        <v>2</v>
      </c>
      <c r="B11" s="5">
        <f>B9*B10</f>
        <v>1035</v>
      </c>
      <c r="C11" s="4"/>
    </row>
    <row r="12" spans="1:3" x14ac:dyDescent="0.2">
      <c r="A12" s="4" t="s">
        <v>7</v>
      </c>
    </row>
    <row r="13" spans="1:3" x14ac:dyDescent="0.2">
      <c r="A13" s="4" t="s">
        <v>8</v>
      </c>
    </row>
    <row r="15" spans="1:3" ht="15.75" x14ac:dyDescent="0.25">
      <c r="A15" s="2" t="s">
        <v>16</v>
      </c>
    </row>
    <row r="16" spans="1:3" x14ac:dyDescent="0.2">
      <c r="A16" s="12" t="s">
        <v>19</v>
      </c>
      <c r="B16" s="13">
        <f>B7/B11</f>
        <v>676.32850241545896</v>
      </c>
      <c r="C16" s="14"/>
    </row>
    <row r="17" spans="1:3" ht="13.5" thickBot="1" x14ac:dyDescent="0.25">
      <c r="A17" s="12" t="s">
        <v>20</v>
      </c>
      <c r="B17" s="13">
        <f>B16-B6</f>
        <v>126.32850241545896</v>
      </c>
      <c r="C17" s="14"/>
    </row>
    <row r="18" spans="1:3" ht="13.5" thickBot="1" x14ac:dyDescent="0.25">
      <c r="A18" s="1" t="s">
        <v>17</v>
      </c>
      <c r="B18" s="10">
        <f>B17/B6</f>
        <v>0.22968818620992537</v>
      </c>
    </row>
    <row r="19" spans="1:3" x14ac:dyDescent="0.2">
      <c r="A19" s="4" t="s">
        <v>18</v>
      </c>
      <c r="B19" s="11">
        <f>B7/B16</f>
        <v>1035</v>
      </c>
    </row>
    <row r="21" spans="1:3" ht="13.5" thickBot="1" x14ac:dyDescent="0.25">
      <c r="A21" s="17" t="s">
        <v>27</v>
      </c>
      <c r="B21" s="21">
        <v>193</v>
      </c>
      <c r="C21" s="9" t="s">
        <v>4</v>
      </c>
    </row>
    <row r="22" spans="1:3" ht="13.5" thickBot="1" x14ac:dyDescent="0.25">
      <c r="A22" s="19" t="s">
        <v>28</v>
      </c>
      <c r="B22" s="20">
        <f>B21+(B21*B18)</f>
        <v>237.32981993851558</v>
      </c>
    </row>
    <row r="23" spans="1:3" x14ac:dyDescent="0.2">
      <c r="A23" s="17" t="s">
        <v>30</v>
      </c>
      <c r="B23" s="18">
        <f>B22-B21</f>
        <v>44.329819938515584</v>
      </c>
    </row>
    <row r="25" spans="1:3" x14ac:dyDescent="0.2">
      <c r="A25" t="s">
        <v>25</v>
      </c>
    </row>
    <row r="26" spans="1:3" x14ac:dyDescent="0.2">
      <c r="A26" t="s">
        <v>29</v>
      </c>
    </row>
    <row r="27" spans="1:3" x14ac:dyDescent="0.2">
      <c r="A27" t="s">
        <v>26</v>
      </c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PhaseName xmlns="01761ecc-006a-4d03-9ff0-9e067a24e227" xsi:nil="true"/>
    <TSKeywords xmlns="01761ecc-006a-4d03-9ff0-9e067a24e227" xsi:nil="true"/>
    <TSTitle xmlns="01761ecc-006a-4d03-9ff0-9e067a24e227" xsi:nil="true"/>
    <TSDescription xmlns="01761ecc-006a-4d03-9ff0-9e067a24e227" xsi:nil="true"/>
    <TSMoveSetID xmlns="1b96b5b3-1831-46db-8ce6-009773d3d62b" xsi:nil="true"/>
    <TSCreatedBy xmlns="01761ecc-006a-4d03-9ff0-9e067a24e227" xsi:nil="true"/>
    <TSType xmlns="01761ecc-006a-4d03-9ff0-9e067a24e227" xsi:nil="true"/>
    <TSSender xmlns="01761ecc-006a-4d03-9ff0-9e067a24e227" xsi:nil="true"/>
    <TSID xmlns="01761ecc-006a-4d03-9ff0-9e067a24e227" xsi:nil="true"/>
    <TSUpdatedBy xmlns="01761ecc-006a-4d03-9ff0-9e067a24e227" xsi:nil="true"/>
    <TSMetaData xmlns="01761ecc-006a-4d03-9ff0-9e067a24e227" xsi:nil="true"/>
    <TSOwner xmlns="01761ecc-006a-4d03-9ff0-9e067a24e227" xsi:nil="true"/>
    <TSStatus xmlns="01761ecc-006a-4d03-9ff0-9e067a24e2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F2F84C5EFE644BB120DBE5A713A39" ma:contentTypeVersion="13" ma:contentTypeDescription="Create a new document." ma:contentTypeScope="" ma:versionID="0bd4d2852cf4348fa9184a455b59b390">
  <xsd:schema xmlns:xsd="http://www.w3.org/2001/XMLSchema" xmlns:xs="http://www.w3.org/2001/XMLSchema" xmlns:p="http://schemas.microsoft.com/office/2006/metadata/properties" xmlns:ns2="01761ecc-006a-4d03-9ff0-9e067a24e227" xmlns:ns3="1b96b5b3-1831-46db-8ce6-009773d3d62b" targetNamespace="http://schemas.microsoft.com/office/2006/metadata/properties" ma:root="true" ma:fieldsID="3214a25d82a9d5cf10cd52becccf5446" ns2:_="" ns3:_="">
    <xsd:import namespace="01761ecc-006a-4d03-9ff0-9e067a24e227"/>
    <xsd:import namespace="1b96b5b3-1831-46db-8ce6-009773d3d62b"/>
    <xsd:element name="properties">
      <xsd:complexType>
        <xsd:sequence>
          <xsd:element name="documentManagement">
            <xsd:complexType>
              <xsd:all>
                <xsd:element ref="ns2:TSID" minOccurs="0"/>
                <xsd:element ref="ns2:TSCreatedBy" minOccurs="0"/>
                <xsd:element ref="ns2:TSDescription" minOccurs="0"/>
                <xsd:element ref="ns2:TSKeywords" minOccurs="0"/>
                <xsd:element ref="ns2:TSMetaData" minOccurs="0"/>
                <xsd:element ref="ns2:TSOwner" minOccurs="0"/>
                <xsd:element ref="ns2:TSPhaseName" minOccurs="0"/>
                <xsd:element ref="ns2:TSSender" minOccurs="0"/>
                <xsd:element ref="ns2:TSStatus" minOccurs="0"/>
                <xsd:element ref="ns2:TSTitle" minOccurs="0"/>
                <xsd:element ref="ns2:TSType" minOccurs="0"/>
                <xsd:element ref="ns2:TSUpdatedBy" minOccurs="0"/>
                <xsd:element ref="ns3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61ecc-006a-4d03-9ff0-9e067a24e227" elementFormDefault="qualified">
    <xsd:import namespace="http://schemas.microsoft.com/office/2006/documentManagement/types"/>
    <xsd:import namespace="http://schemas.microsoft.com/office/infopath/2007/PartnerControls"/>
    <xsd:element name="TSID" ma:index="8" nillable="true" ma:displayName="TSID" ma:description="This field contains document metadata from TeamShare" ma:internalName="TSID">
      <xsd:simpleType>
        <xsd:restriction base="dms:Note">
          <xsd:maxLength value="255"/>
        </xsd:restriction>
      </xsd:simpleType>
    </xsd:element>
    <xsd:element name="TSCreatedBy" ma:index="9" nillable="true" ma:displayName="TSCreatedBy" ma:description="This field contains document metadata from TeamShare" ma:internalName="TSCreatedBy">
      <xsd:simpleType>
        <xsd:restriction base="dms:Note">
          <xsd:maxLength value="255"/>
        </xsd:restriction>
      </xsd:simpleType>
    </xsd:element>
    <xsd:element name="TSDescription" ma:index="10" nillable="true" ma:displayName="TSDescription" ma:description="This field contains document metadata from TeamShare" ma:internalName="TSDescription">
      <xsd:simpleType>
        <xsd:restriction base="dms:Note">
          <xsd:maxLength value="255"/>
        </xsd:restriction>
      </xsd:simpleType>
    </xsd:element>
    <xsd:element name="TSKeywords" ma:index="11" nillable="true" ma:displayName="TSKeywords" ma:description="This field contains document metadata from TeamShare" ma:internalName="TSKeywords">
      <xsd:simpleType>
        <xsd:restriction base="dms:Note">
          <xsd:maxLength value="255"/>
        </xsd:restriction>
      </xsd:simpleType>
    </xsd:element>
    <xsd:element name="TSMetaData" ma:index="12" nillable="true" ma:displayName="TSMetaData" ma:description="This field contains document metadata from TeamShare" ma:internalName="TSMetaData">
      <xsd:simpleType>
        <xsd:restriction base="dms:Note">
          <xsd:maxLength value="255"/>
        </xsd:restriction>
      </xsd:simpleType>
    </xsd:element>
    <xsd:element name="TSOwner" ma:index="13" nillable="true" ma:displayName="TSOwner" ma:description="This field contains document metadata from TeamShare" ma:internalName="TSOwner">
      <xsd:simpleType>
        <xsd:restriction base="dms:Note">
          <xsd:maxLength value="255"/>
        </xsd:restriction>
      </xsd:simpleType>
    </xsd:element>
    <xsd:element name="TSPhaseName" ma:index="14" nillable="true" ma:displayName="TSPhaseName" ma:description="This field contains document metadata from TeamShare" ma:internalName="TSPhaseName">
      <xsd:simpleType>
        <xsd:restriction base="dms:Note">
          <xsd:maxLength value="255"/>
        </xsd:restriction>
      </xsd:simpleType>
    </xsd:element>
    <xsd:element name="TSSender" ma:index="15" nillable="true" ma:displayName="TSSender" ma:description="This field contains document metadata from TeamShare" ma:internalName="TSSender">
      <xsd:simpleType>
        <xsd:restriction base="dms:Note">
          <xsd:maxLength value="255"/>
        </xsd:restriction>
      </xsd:simpleType>
    </xsd:element>
    <xsd:element name="TSStatus" ma:index="16" nillable="true" ma:displayName="TSStatus" ma:description="This field contains document metadata from TeamShare" ma:internalName="TSStatus">
      <xsd:simpleType>
        <xsd:restriction base="dms:Note">
          <xsd:maxLength value="255"/>
        </xsd:restriction>
      </xsd:simpleType>
    </xsd:element>
    <xsd:element name="TSTitle" ma:index="17" nillable="true" ma:displayName="TSTitle" ma:description="This field contains document metadata from TeamShare" ma:internalName="TSTitle">
      <xsd:simpleType>
        <xsd:restriction base="dms:Note">
          <xsd:maxLength value="255"/>
        </xsd:restriction>
      </xsd:simpleType>
    </xsd:element>
    <xsd:element name="TSType" ma:index="18" nillable="true" ma:displayName="TSType" ma:description="This field contains document metadata from TeamShare" ma:internalName="TSType">
      <xsd:simpleType>
        <xsd:restriction base="dms:Note">
          <xsd:maxLength value="255"/>
        </xsd:restriction>
      </xsd:simpleType>
    </xsd:element>
    <xsd:element name="TSUpdatedBy" ma:index="19" nillable="true" ma:displayName="TSUpdatedBy" ma:description="This field contains document metadata from TeamShare" ma:internalName="TSUpdatedB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6b5b3-1831-46db-8ce6-009773d3d62b" elementFormDefault="qualified">
    <xsd:import namespace="http://schemas.microsoft.com/office/2006/documentManagement/types"/>
    <xsd:import namespace="http://schemas.microsoft.com/office/infopath/2007/PartnerControls"/>
    <xsd:element name="TSMoveSetID" ma:index="20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B926EE-D93D-404E-B09F-0EBFF37F18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D665C4-E296-4EF1-AE46-D65D1E555A7A}">
  <ds:schemaRefs>
    <ds:schemaRef ds:uri="http://purl.org/dc/elements/1.1/"/>
    <ds:schemaRef ds:uri="http://www.w3.org/XML/1998/namespace"/>
    <ds:schemaRef ds:uri="01761ecc-006a-4d03-9ff0-9e067a24e227"/>
    <ds:schemaRef ds:uri="http://schemas.microsoft.com/office/2006/documentManagement/types"/>
    <ds:schemaRef ds:uri="1b96b5b3-1831-46db-8ce6-009773d3d62b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92A889-BF54-4B3E-B4E6-7696F5363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761ecc-006a-4d03-9ff0-9e067a24e227"/>
    <ds:schemaRef ds:uri="1b96b5b3-1831-46db-8ce6-009773d3d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Model A</vt:lpstr>
      <vt:lpstr>Model 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Jens Peter Vejbæk</cp:lastModifiedBy>
  <dcterms:modified xsi:type="dcterms:W3CDTF">2020-12-15T13:26:11Z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0x0101000F2F2F84C5EFE644BB120DBE5A713A39</vt:lpwstr>
  </property>
</Properties>
</file>